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15" yWindow="1080" windowWidth="15480" windowHeight="112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9" i="1"/>
  <c r="H18"/>
  <c r="H20"/>
  <c r="I23" i="2" l="1"/>
  <c r="H23"/>
  <c r="I24"/>
  <c r="I25"/>
  <c r="I26"/>
  <c r="I27"/>
  <c r="I28"/>
  <c r="H24"/>
  <c r="H25"/>
  <c r="H26"/>
  <c r="H27"/>
  <c r="H28"/>
  <c r="H14" i="1" l="1"/>
  <c r="H15"/>
  <c r="H16"/>
  <c r="H17"/>
  <c r="H11" l="1"/>
  <c r="H12"/>
  <c r="H13"/>
  <c r="H10"/>
  <c r="H22" l="1"/>
  <c r="H23" s="1"/>
</calcChain>
</file>

<file path=xl/sharedStrings.xml><?xml version="1.0" encoding="utf-8"?>
<sst xmlns="http://schemas.openxmlformats.org/spreadsheetml/2006/main" count="53" uniqueCount="33">
  <si>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</si>
  <si>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</si>
  <si>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</si>
  <si>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</si>
  <si>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</si>
  <si>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</si>
  <si>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</si>
  <si>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Объем может быть изменен на 10 % без изменения стоимости единицы</t>
  </si>
  <si>
    <t>Особые условия</t>
  </si>
  <si>
    <t>Место доставки</t>
  </si>
  <si>
    <t xml:space="preserve">Приложение №1 </t>
  </si>
  <si>
    <t>Сроки поставки</t>
  </si>
  <si>
    <t>Прямая техническая поддержка Cisco Systems</t>
  </si>
  <si>
    <t>Лот на техническую поддержку Cisco Systems</t>
  </si>
  <si>
    <t>ИТОГО в руб.без НДС</t>
  </si>
  <si>
    <t>Сертификат технической поддержки Cisco CON-SNT-ASR-901DS</t>
  </si>
  <si>
    <t>Сертификат технической поддержки Cisco CON-SNT-A9KRSP4G</t>
  </si>
  <si>
    <t>Сертификат технической поддержки Cisco CON-SNT-A9K0309</t>
  </si>
  <si>
    <t>Сертификат технической поддержки Cisco CON-SNT-A9K8TL</t>
  </si>
  <si>
    <t>НДС 18 %</t>
  </si>
  <si>
    <t>Цена без НДС  в рублях</t>
  </si>
  <si>
    <t>Сумма без НДС в руб</t>
  </si>
  <si>
    <t>Сертификат технической поддержки CON-SNT-ASR1000E</t>
  </si>
  <si>
    <t>Сертификат технической поддержки CON-SNT-ASRRP2</t>
  </si>
  <si>
    <t>Сертификат технической поддержки CON-SNT-R2AIS34S</t>
  </si>
  <si>
    <t>Сертификат технической поддержки CON-SNT-SIP40SB</t>
  </si>
  <si>
    <t>Сертификат технической поддержки CON-SNT-1XGLV2E</t>
  </si>
  <si>
    <t>Сертификат технической поддержки CON-SNT-A1004SB</t>
  </si>
  <si>
    <t xml:space="preserve">Сертификат технической поддержки CON-SNTP-V6506E72    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</si>
  <si>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ЦЭСП Нигматуллин Артур Ханифович.  т. 8-347-2-21-54-82</t>
  </si>
  <si>
    <t>Прямая поддержка от Cisco Systems (аккредитация,сертификат официального дилера компании  Cisco Systems,авторизационное письмо производителя обязательно).</t>
  </si>
  <si>
    <t xml:space="preserve">Предельная стомость лота составляет  16 227 434,46 рублей (с НДС) </t>
  </si>
  <si>
    <t>ТП оборудования Cisco Systems с 10 августа 2013 г. по 09 августа 2014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</si>
</sst>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Verdana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 applyNumberFormat="0" applyFill="0" applyBorder="0" applyProtection="0">
      <alignment vertical="top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0" fillId="0" borderId="0" xfId="0" applyNumberFormat="1"/>
    <xf numFmtId="164" fontId="5" fillId="0" borderId="1" xfId="0" applyNumberFormat="1" applyFont="1" applyBorder="1" applyAlignment="1">
      <alignment vertical="center"/>
    </xf>
    <xf numFmtId="0" fontId="8" fillId="0" borderId="0" xfId="0" applyFont="1"/>
    <xf numFmtId="0" fontId="8" fillId="3" borderId="0" xfId="0" applyFont="1" applyFill="1"/>
    <xf numFmtId="0" fontId="9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11" fillId="0" borderId="1" xfId="0" applyFont="1" applyBorder="1"/>
    <xf numFmtId="165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topLeftCell="B16" zoomScale="70" zoomScaleNormal="70" workbookViewId="0">
      <selection activeCell="E29" sqref="E29"/>
    </sheetView>
  </sheetViews>
  <sheetFormatPr defaultRowHeight="12.75"/>
  <cols>
    <col min="1" max="1" width="6.28515625" customWidth="1"/>
    <col min="2" max="2" width="6" customWidth="1"/>
    <col min="3" max="3" width="43" customWidth="1"/>
    <col min="4" max="4" width="12.28515625" customWidth="1"/>
    <col min="5" max="5" width="112" style="2" customWidth="1"/>
    <col min="6" max="6" width="10.5703125" customWidth="1"/>
    <col min="7" max="7" width="27.28515625" customWidth="1"/>
    <col min="8" max="8" width="33.28515625" customWidth="1"/>
    <col min="9" max="9" width="17.5703125" customWidth="1"/>
  </cols>
  <sheetData>
    <row r="1" spans="1:8" ht="15">
      <c r="B1" s="9"/>
      <c r="C1" s="9"/>
      <c r="D1" s="9"/>
      <c r="E1" s="9"/>
      <c r="F1" s="9"/>
      <c r="G1" s="9"/>
      <c r="H1" s="9"/>
    </row>
    <row r="2" spans="1:8" ht="15">
      <c r="B2" s="9"/>
      <c r="C2" s="9"/>
      <c r="D2" s="9"/>
      <c r="E2" s="9"/>
      <c r="F2" s="9"/>
      <c r="G2" s="9"/>
      <c r="H2" s="9"/>
    </row>
    <row r="3" spans="1:8" ht="21" customHeight="1">
      <c r="B3" s="9"/>
      <c r="C3" s="9"/>
      <c r="D3" s="9"/>
      <c r="E3" s="9"/>
      <c r="F3" s="9"/>
      <c r="G3" s="9"/>
      <c r="H3" s="10" t="s">
        <v>10</v>
      </c>
    </row>
    <row r="4" spans="1:8" ht="15.75">
      <c r="A4" s="7"/>
      <c r="B4" s="9"/>
      <c r="C4" s="39" t="s">
        <v>13</v>
      </c>
      <c r="D4" s="39"/>
      <c r="E4" s="39"/>
      <c r="F4" s="39"/>
      <c r="G4" s="39"/>
      <c r="H4" s="11"/>
    </row>
    <row r="5" spans="1:8" ht="15">
      <c r="A5" s="7"/>
      <c r="B5" s="9"/>
      <c r="C5" s="12"/>
      <c r="D5" s="12"/>
      <c r="E5" s="12"/>
      <c r="F5" s="12"/>
      <c r="G5" s="12"/>
      <c r="H5" s="9"/>
    </row>
    <row r="6" spans="1:8" ht="15">
      <c r="A6" s="7"/>
      <c r="B6" s="40"/>
      <c r="C6" s="40"/>
      <c r="D6" s="40"/>
      <c r="E6" s="40"/>
      <c r="F6" s="40"/>
      <c r="G6" s="40"/>
      <c r="H6" s="40"/>
    </row>
    <row r="7" spans="1:8" ht="15.75" customHeight="1">
      <c r="A7" s="7"/>
      <c r="B7" s="34" t="s">
        <v>0</v>
      </c>
      <c r="C7" s="34" t="s">
        <v>3</v>
      </c>
      <c r="D7" s="34"/>
      <c r="E7" s="35" t="s">
        <v>1</v>
      </c>
      <c r="F7" s="35" t="s">
        <v>4</v>
      </c>
      <c r="G7" s="35" t="s">
        <v>20</v>
      </c>
      <c r="H7" s="42" t="s">
        <v>21</v>
      </c>
    </row>
    <row r="8" spans="1:8" ht="125.25" customHeight="1">
      <c r="A8" s="7"/>
      <c r="B8" s="34"/>
      <c r="C8" s="13" t="s">
        <v>2</v>
      </c>
      <c r="D8" s="14" t="s">
        <v>5</v>
      </c>
      <c r="E8" s="35"/>
      <c r="F8" s="35"/>
      <c r="G8" s="35"/>
      <c r="H8" s="43"/>
    </row>
    <row r="9" spans="1:8" ht="14.25" customHeight="1">
      <c r="A9" s="7"/>
      <c r="B9" s="36"/>
      <c r="C9" s="36"/>
      <c r="D9" s="36"/>
      <c r="E9" s="36"/>
      <c r="F9" s="36"/>
      <c r="G9" s="41"/>
      <c r="H9" s="41"/>
    </row>
    <row r="10" spans="1:8" ht="30">
      <c r="A10" s="8"/>
      <c r="B10" s="15">
        <v>1</v>
      </c>
      <c r="C10" s="16" t="s">
        <v>12</v>
      </c>
      <c r="D10" s="15" t="s">
        <v>6</v>
      </c>
      <c r="E10" s="16" t="s">
        <v>15</v>
      </c>
      <c r="F10" s="17">
        <v>10</v>
      </c>
      <c r="G10" s="18">
        <v>16348.031999999999</v>
      </c>
      <c r="H10" s="18">
        <f>G10*F10</f>
        <v>163480.32000000001</v>
      </c>
    </row>
    <row r="11" spans="1:8" ht="30">
      <c r="A11" s="8"/>
      <c r="B11" s="15">
        <v>2</v>
      </c>
      <c r="C11" s="16" t="s">
        <v>12</v>
      </c>
      <c r="D11" s="15" t="s">
        <v>6</v>
      </c>
      <c r="E11" s="16" t="s">
        <v>16</v>
      </c>
      <c r="F11" s="17">
        <v>12</v>
      </c>
      <c r="G11" s="18">
        <v>43241.472000000002</v>
      </c>
      <c r="H11" s="18">
        <f t="shared" ref="H11:H20" si="0">G11*F11</f>
        <v>518897.66399999999</v>
      </c>
    </row>
    <row r="12" spans="1:8" ht="30">
      <c r="A12" s="8"/>
      <c r="B12" s="15">
        <v>3</v>
      </c>
      <c r="C12" s="16" t="s">
        <v>12</v>
      </c>
      <c r="D12" s="15" t="s">
        <v>6</v>
      </c>
      <c r="E12" s="16" t="s">
        <v>17</v>
      </c>
      <c r="F12" s="17">
        <v>10</v>
      </c>
      <c r="G12" s="18">
        <v>23316.48</v>
      </c>
      <c r="H12" s="18">
        <f t="shared" si="0"/>
        <v>233164.79999999999</v>
      </c>
    </row>
    <row r="13" spans="1:8" ht="30">
      <c r="A13" s="8"/>
      <c r="B13" s="15">
        <v>4</v>
      </c>
      <c r="C13" s="16" t="s">
        <v>12</v>
      </c>
      <c r="D13" s="15" t="s">
        <v>6</v>
      </c>
      <c r="E13" s="16" t="s">
        <v>18</v>
      </c>
      <c r="F13" s="17">
        <v>26</v>
      </c>
      <c r="G13" s="18">
        <v>99995.903999999995</v>
      </c>
      <c r="H13" s="18">
        <f t="shared" si="0"/>
        <v>2599893.5039999997</v>
      </c>
    </row>
    <row r="14" spans="1:8" ht="30">
      <c r="A14" s="8"/>
      <c r="B14" s="15">
        <v>5</v>
      </c>
      <c r="C14" s="16" t="s">
        <v>12</v>
      </c>
      <c r="D14" s="15" t="s">
        <v>6</v>
      </c>
      <c r="E14" s="16" t="s">
        <v>27</v>
      </c>
      <c r="F14" s="17">
        <v>16</v>
      </c>
      <c r="G14" s="18">
        <v>7830.9</v>
      </c>
      <c r="H14" s="18">
        <f t="shared" si="0"/>
        <v>125294.39999999999</v>
      </c>
    </row>
    <row r="15" spans="1:8" ht="30">
      <c r="A15" s="8"/>
      <c r="B15" s="15">
        <v>6</v>
      </c>
      <c r="C15" s="16" t="s">
        <v>12</v>
      </c>
      <c r="D15" s="15" t="s">
        <v>6</v>
      </c>
      <c r="E15" s="16" t="s">
        <v>22</v>
      </c>
      <c r="F15" s="17">
        <v>16</v>
      </c>
      <c r="G15" s="18">
        <v>54816.3</v>
      </c>
      <c r="H15" s="18">
        <f t="shared" si="0"/>
        <v>877060.8</v>
      </c>
    </row>
    <row r="16" spans="1:8" ht="30">
      <c r="A16" s="8"/>
      <c r="B16" s="15">
        <v>7</v>
      </c>
      <c r="C16" s="16" t="s">
        <v>12</v>
      </c>
      <c r="D16" s="15" t="s">
        <v>6</v>
      </c>
      <c r="E16" s="16" t="s">
        <v>23</v>
      </c>
      <c r="F16" s="17">
        <v>16</v>
      </c>
      <c r="G16" s="18">
        <v>37579.5</v>
      </c>
      <c r="H16" s="18">
        <f t="shared" si="0"/>
        <v>601272</v>
      </c>
    </row>
    <row r="17" spans="1:12" ht="30">
      <c r="A17" s="8"/>
      <c r="B17" s="15">
        <v>8</v>
      </c>
      <c r="C17" s="16" t="s">
        <v>12</v>
      </c>
      <c r="D17" s="15" t="s">
        <v>6</v>
      </c>
      <c r="E17" s="16" t="s">
        <v>24</v>
      </c>
      <c r="F17" s="17">
        <v>16</v>
      </c>
      <c r="G17" s="18">
        <v>16957.44153</v>
      </c>
      <c r="H17" s="18">
        <f t="shared" si="0"/>
        <v>271319.06448</v>
      </c>
    </row>
    <row r="18" spans="1:12" ht="30">
      <c r="A18" s="8"/>
      <c r="B18" s="15">
        <v>9</v>
      </c>
      <c r="C18" s="16" t="s">
        <v>12</v>
      </c>
      <c r="D18" s="15" t="s">
        <v>6</v>
      </c>
      <c r="E18" s="16" t="s">
        <v>25</v>
      </c>
      <c r="F18" s="17">
        <v>32</v>
      </c>
      <c r="G18" s="6">
        <v>16957.44153</v>
      </c>
      <c r="H18" s="18">
        <f t="shared" si="0"/>
        <v>542638.12896</v>
      </c>
    </row>
    <row r="19" spans="1:12" ht="30">
      <c r="A19" s="8"/>
      <c r="B19" s="15">
        <v>10</v>
      </c>
      <c r="C19" s="16" t="s">
        <v>12</v>
      </c>
      <c r="D19" s="15" t="s">
        <v>6</v>
      </c>
      <c r="E19" s="16" t="s">
        <v>26</v>
      </c>
      <c r="F19" s="17">
        <v>96</v>
      </c>
      <c r="G19" s="6">
        <v>4239.358475</v>
      </c>
      <c r="H19" s="18">
        <f t="shared" si="0"/>
        <v>406978.41359999997</v>
      </c>
    </row>
    <row r="20" spans="1:12" ht="30">
      <c r="A20" s="8"/>
      <c r="B20" s="15">
        <v>11</v>
      </c>
      <c r="C20" s="16" t="s">
        <v>12</v>
      </c>
      <c r="D20" s="15" t="s">
        <v>6</v>
      </c>
      <c r="E20" s="16" t="s">
        <v>28</v>
      </c>
      <c r="F20" s="17">
        <v>33</v>
      </c>
      <c r="G20" s="18">
        <v>224608</v>
      </c>
      <c r="H20" s="18">
        <f t="shared" si="0"/>
        <v>7412064</v>
      </c>
    </row>
    <row r="21" spans="1:12" ht="15.75" customHeight="1">
      <c r="A21" s="8"/>
      <c r="B21" s="19"/>
      <c r="C21" s="20"/>
      <c r="D21" s="15"/>
      <c r="E21" s="16"/>
      <c r="F21" s="17"/>
      <c r="G21" s="21"/>
      <c r="H21" s="22"/>
    </row>
    <row r="22" spans="1:12" ht="15.75" customHeight="1">
      <c r="A22" s="7"/>
      <c r="B22" s="23"/>
      <c r="C22" s="24"/>
      <c r="D22" s="25"/>
      <c r="E22" s="25"/>
      <c r="F22" s="25"/>
      <c r="G22" s="26" t="s">
        <v>14</v>
      </c>
      <c r="H22" s="27">
        <f>SUM(H10:H20)</f>
        <v>13752063.095040001</v>
      </c>
    </row>
    <row r="23" spans="1:12" ht="15.75">
      <c r="A23" s="7"/>
      <c r="B23" s="23"/>
      <c r="C23" s="28"/>
      <c r="D23" s="28"/>
      <c r="E23" s="28"/>
      <c r="F23" s="28"/>
      <c r="G23" s="29" t="s">
        <v>19</v>
      </c>
      <c r="H23" s="30">
        <f>H22*0.18</f>
        <v>2475371.3571072002</v>
      </c>
    </row>
    <row r="24" spans="1:12" ht="31.5" customHeight="1">
      <c r="A24" s="7"/>
      <c r="B24" s="31" t="s">
        <v>31</v>
      </c>
      <c r="C24" s="31"/>
      <c r="D24" s="31"/>
      <c r="E24" s="31"/>
      <c r="F24" s="31"/>
      <c r="G24" s="31"/>
      <c r="H24" s="31"/>
    </row>
    <row r="25" spans="1:12" ht="27" customHeight="1">
      <c r="A25" s="7"/>
      <c r="B25" s="33" t="s">
        <v>7</v>
      </c>
      <c r="C25" s="33"/>
      <c r="D25" s="33"/>
      <c r="E25" s="33"/>
      <c r="F25" s="33"/>
      <c r="G25" s="33"/>
      <c r="H25" s="33"/>
    </row>
    <row r="26" spans="1:12" ht="21" customHeight="1">
      <c r="A26" s="7"/>
      <c r="B26" s="31" t="s">
        <v>11</v>
      </c>
      <c r="C26" s="31"/>
      <c r="D26" s="31"/>
      <c r="E26" s="32" t="s">
        <v>32</v>
      </c>
      <c r="F26" s="31"/>
      <c r="G26" s="31"/>
      <c r="H26" s="31"/>
      <c r="I26" s="3"/>
      <c r="J26" s="3"/>
      <c r="K26" s="3"/>
      <c r="L26" s="3"/>
    </row>
    <row r="27" spans="1:12" ht="34.5" customHeight="1">
      <c r="A27" s="7"/>
      <c r="B27" s="33" t="s">
        <v>8</v>
      </c>
      <c r="C27" s="33"/>
      <c r="D27" s="33"/>
      <c r="E27" s="37" t="s">
        <v>30</v>
      </c>
      <c r="F27" s="37"/>
      <c r="G27" s="37"/>
      <c r="H27" s="37"/>
      <c r="I27" s="4"/>
      <c r="J27" s="4"/>
      <c r="K27" s="4"/>
      <c r="L27" s="4"/>
    </row>
    <row r="28" spans="1:12" ht="36.75" customHeight="1">
      <c r="A28" s="7"/>
      <c r="B28" s="33" t="s">
        <v>9</v>
      </c>
      <c r="C28" s="33"/>
      <c r="D28" s="33"/>
      <c r="E28" s="38" t="s">
        <v>29</v>
      </c>
      <c r="F28" s="38"/>
      <c r="G28" s="38"/>
      <c r="H28" s="38"/>
    </row>
    <row r="31" spans="1:12">
      <c r="F31" s="1"/>
      <c r="H31" s="5"/>
    </row>
    <row r="32" spans="1:12">
      <c r="F32" s="1"/>
      <c r="H32" s="5"/>
    </row>
    <row r="33" spans="6:6">
      <c r="F33" s="1"/>
    </row>
    <row r="34" spans="6:6">
      <c r="F34" s="1"/>
    </row>
  </sheetData>
  <mergeCells count="15">
    <mergeCell ref="C4:G4"/>
    <mergeCell ref="B25:H25"/>
    <mergeCell ref="B6:H6"/>
    <mergeCell ref="G9:H9"/>
    <mergeCell ref="G7:G8"/>
    <mergeCell ref="H7:H8"/>
    <mergeCell ref="B28:D28"/>
    <mergeCell ref="C7:D7"/>
    <mergeCell ref="E7:E8"/>
    <mergeCell ref="F7:F8"/>
    <mergeCell ref="B9:F9"/>
    <mergeCell ref="B27:D27"/>
    <mergeCell ref="B7:B8"/>
    <mergeCell ref="E27:H27"/>
    <mergeCell ref="E28:H2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23:I28"/>
  <sheetViews>
    <sheetView workbookViewId="0">
      <selection activeCell="I24" sqref="I24"/>
    </sheetView>
  </sheetViews>
  <sheetFormatPr defaultRowHeight="12.75"/>
  <cols>
    <col min="7" max="7" width="11.85546875" customWidth="1"/>
  </cols>
  <sheetData>
    <row r="23" spans="7:9" ht="15.75">
      <c r="G23" s="6">
        <v>10267.18</v>
      </c>
      <c r="H23">
        <f>G23/1.18</f>
        <v>8701</v>
      </c>
      <c r="I23">
        <f>H23*0.9</f>
        <v>7830.9000000000005</v>
      </c>
    </row>
    <row r="24" spans="7:9" ht="15.75">
      <c r="G24" s="6">
        <v>71870.259999999995</v>
      </c>
      <c r="H24">
        <f t="shared" ref="H24:H28" si="0">G24/1.18</f>
        <v>60907</v>
      </c>
      <c r="I24">
        <f t="shared" ref="I24:I28" si="1">H24*0.9</f>
        <v>54816.3</v>
      </c>
    </row>
    <row r="25" spans="7:9" ht="15.75">
      <c r="G25" s="6">
        <v>49270.9</v>
      </c>
      <c r="H25">
        <f t="shared" si="0"/>
        <v>41755</v>
      </c>
      <c r="I25">
        <f t="shared" si="1"/>
        <v>37579.5</v>
      </c>
    </row>
    <row r="26" spans="7:9" ht="15.75">
      <c r="G26" s="6">
        <v>22233.09</v>
      </c>
      <c r="H26">
        <f t="shared" si="0"/>
        <v>18841.601694915254</v>
      </c>
      <c r="I26">
        <f t="shared" si="1"/>
        <v>16957.441525423728</v>
      </c>
    </row>
    <row r="27" spans="7:9" ht="15.75">
      <c r="G27" s="6">
        <v>22233.09</v>
      </c>
      <c r="H27">
        <f t="shared" si="0"/>
        <v>18841.601694915254</v>
      </c>
      <c r="I27">
        <f t="shared" si="1"/>
        <v>16957.441525423728</v>
      </c>
    </row>
    <row r="28" spans="7:9" ht="15.75">
      <c r="G28" s="6">
        <v>5558.27</v>
      </c>
      <c r="H28">
        <f t="shared" si="0"/>
        <v>4710.3983050847464</v>
      </c>
      <c r="I28">
        <f t="shared" si="1"/>
        <v>4239.3584745762719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e.farrahova</cp:lastModifiedBy>
  <cp:lastPrinted>2013-07-10T08:17:24Z</cp:lastPrinted>
  <dcterms:created xsi:type="dcterms:W3CDTF">2012-03-05T06:34:36Z</dcterms:created>
  <dcterms:modified xsi:type="dcterms:W3CDTF">2013-08-01T08:32:06Z</dcterms:modified>
</cp:coreProperties>
</file>